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TRANSPARÈNCIA\TRANSPARENCIA 2024\DOCUMENTS PENJATS AL SEGEX TRANSPARÈNCIA_891026M\"/>
    </mc:Choice>
  </mc:AlternateContent>
  <bookViews>
    <workbookView xWindow="0" yWindow="0" windowWidth="28800" windowHeight="11730"/>
  </bookViews>
  <sheets>
    <sheet name="Full1" sheetId="1" r:id="rId1"/>
    <sheet name="dades" sheetId="2" state="hidden" r:id="rId2"/>
  </sheets>
  <definedNames>
    <definedName name="_xlnm.Print_Area" localSheetId="0">Full1!$B$1:$F$27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26" i="1" l="1"/>
  <c r="E17" i="1" l="1"/>
  <c r="E14" i="1" s="1"/>
  <c r="E7" i="1" s="1"/>
  <c r="E30" i="1" l="1"/>
  <c r="E9" i="1"/>
</calcChain>
</file>

<file path=xl/sharedStrings.xml><?xml version="1.0" encoding="utf-8"?>
<sst xmlns="http://schemas.openxmlformats.org/spreadsheetml/2006/main" count="22" uniqueCount="21">
  <si>
    <t>Intervención</t>
  </si>
  <si>
    <t>dci421</t>
  </si>
  <si>
    <t>Indicador: Ingresos fiscales por habitante (Ingresos tributarios/Nº habitantes).</t>
  </si>
  <si>
    <t>Pendiente</t>
  </si>
  <si>
    <t>Enviar los relativos al cierre de 2021.</t>
  </si>
  <si>
    <t>Indicador=Ingresos fiscales por habitante (Ingresos tributarios/Nº habitantes)</t>
  </si>
  <si>
    <t>habitants</t>
  </si>
  <si>
    <t>euros</t>
  </si>
  <si>
    <t>Cap 1 Imptos DIRECTOS- DRN</t>
  </si>
  <si>
    <t>Cap 2 Imptos INDIRECTOS- DRN</t>
  </si>
  <si>
    <t>Cap 3 tasas, precios públicos y otros ingresos- DRN artículos 31+32+33+34</t>
  </si>
  <si>
    <t>DRN artículo 31</t>
  </si>
  <si>
    <t>DRN artículo 32</t>
  </si>
  <si>
    <t>DRN artículo 33</t>
  </si>
  <si>
    <t>Posat automaticament al calcul dels indicadors</t>
  </si>
  <si>
    <t>dif</t>
  </si>
  <si>
    <t>=art 34</t>
  </si>
  <si>
    <t>S'haurà de llevar???</t>
  </si>
  <si>
    <t>Ingresos tributarios 2022</t>
  </si>
  <si>
    <t>Nº habitantes 2022</t>
  </si>
  <si>
    <t>Feim idem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</si>
</sst>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3" fontId="0" fillId="0" borderId="3" xfId="0" applyNumberFormat="1" applyBorder="1"/>
    <xf numFmtId="4" fontId="0" fillId="0" borderId="3" xfId="0" applyNumberFormat="1" applyBorder="1"/>
    <xf numFmtId="4" fontId="0" fillId="0" borderId="0" xfId="0" applyNumberFormat="1"/>
    <xf numFmtId="4" fontId="0" fillId="0" borderId="0" xfId="0" applyNumberFormat="1" applyBorder="1"/>
    <xf numFmtId="0" fontId="4" fillId="0" borderId="0" xfId="0" applyFont="1" applyAlignment="1">
      <alignment horizontal="right"/>
    </xf>
    <xf numFmtId="4" fontId="4" fillId="0" borderId="4" xfId="0" applyNumberFormat="1" applyFont="1" applyBorder="1"/>
    <xf numFmtId="4" fontId="4" fillId="0" borderId="0" xfId="0" applyNumberFormat="1" applyFont="1"/>
    <xf numFmtId="0" fontId="4" fillId="0" borderId="0" xfId="0" quotePrefix="1" applyFont="1"/>
    <xf numFmtId="0" fontId="4" fillId="0" borderId="0" xfId="0" applyFont="1"/>
    <xf numFmtId="4" fontId="6" fillId="0" borderId="3" xfId="0" applyNumberFormat="1" applyFont="1" applyBorder="1"/>
    <xf numFmtId="0" fontId="5" fillId="0" borderId="3" xfId="0" applyFont="1" applyBorder="1"/>
    <xf numFmtId="4" fontId="5" fillId="0" borderId="3" xfId="0" applyNumberFormat="1" applyFont="1" applyBorder="1"/>
    <xf numFmtId="4" fontId="0" fillId="4" borderId="0" xfId="0" applyNumberFormat="1" applyFill="1"/>
    <xf numFmtId="4" fontId="4" fillId="4" borderId="4" xfId="0" applyNumberFormat="1" applyFon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23</xdr:col>
      <xdr:colOff>198247</xdr:colOff>
      <xdr:row>75</xdr:row>
      <xdr:rowOff>27500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00"/>
          <a:ext cx="14219047" cy="8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504825</xdr:colOff>
      <xdr:row>26</xdr:row>
      <xdr:rowOff>174433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77625" cy="5127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/>
  </sheetViews>
  <sheetFormatPr defaultRowHeight="15" x14ac:dyDescent="0.25"/>
  <cols>
    <col min="2" max="2" width="14.28515625" customWidth="1"/>
    <col min="3" max="3" width="6.5703125" bestFit="1" customWidth="1"/>
    <col min="4" max="4" width="71.28515625" bestFit="1" customWidth="1"/>
    <col min="5" max="5" width="16.42578125" bestFit="1" customWidth="1"/>
    <col min="6" max="6" width="26.28515625" customWidth="1"/>
  </cols>
  <sheetData>
    <row r="1" spans="1:6" ht="30.75" thickBot="1" x14ac:dyDescent="0.3">
      <c r="A1">
        <v>2022</v>
      </c>
      <c r="B1" s="1" t="s">
        <v>0</v>
      </c>
      <c r="C1" s="2" t="s">
        <v>1</v>
      </c>
      <c r="D1" s="3" t="s">
        <v>2</v>
      </c>
      <c r="E1" s="4" t="s">
        <v>3</v>
      </c>
      <c r="F1" s="5" t="s">
        <v>4</v>
      </c>
    </row>
    <row r="3" spans="1:6" x14ac:dyDescent="0.25">
      <c r="A3">
        <v>2023</v>
      </c>
      <c r="B3" t="s">
        <v>20</v>
      </c>
    </row>
    <row r="7" spans="1:6" x14ac:dyDescent="0.25">
      <c r="D7" s="6" t="s">
        <v>18</v>
      </c>
      <c r="E7" s="16">
        <f>+E14</f>
        <v>55597027.269999996</v>
      </c>
      <c r="F7" t="s">
        <v>7</v>
      </c>
    </row>
    <row r="8" spans="1:6" x14ac:dyDescent="0.25">
      <c r="D8" s="6" t="s">
        <v>19</v>
      </c>
      <c r="E8" s="7">
        <f>+dades!J28</f>
        <v>914564</v>
      </c>
      <c r="F8" t="s">
        <v>6</v>
      </c>
    </row>
    <row r="9" spans="1:6" x14ac:dyDescent="0.25">
      <c r="D9" s="17" t="s">
        <v>5</v>
      </c>
      <c r="E9" s="18">
        <f>E7/E8</f>
        <v>60.790745393433369</v>
      </c>
    </row>
    <row r="14" spans="1:6" x14ac:dyDescent="0.25">
      <c r="D14" s="6" t="s">
        <v>18</v>
      </c>
      <c r="E14" s="8">
        <f>SUM(E15:E17)</f>
        <v>55597027.269999996</v>
      </c>
    </row>
    <row r="15" spans="1:6" x14ac:dyDescent="0.25">
      <c r="D15" t="s">
        <v>8</v>
      </c>
      <c r="E15" s="9">
        <v>17185143.399999999</v>
      </c>
    </row>
    <row r="16" spans="1:6" x14ac:dyDescent="0.25">
      <c r="D16" t="s">
        <v>9</v>
      </c>
      <c r="E16" s="9">
        <v>23430348.809999999</v>
      </c>
    </row>
    <row r="17" spans="4:6" x14ac:dyDescent="0.25">
      <c r="D17" t="s">
        <v>10</v>
      </c>
      <c r="E17" s="9">
        <f>+E26</f>
        <v>14981535.060000001</v>
      </c>
    </row>
    <row r="18" spans="4:6" x14ac:dyDescent="0.25">
      <c r="E18" s="9"/>
    </row>
    <row r="19" spans="4:6" x14ac:dyDescent="0.25">
      <c r="E19" s="9"/>
    </row>
    <row r="22" spans="4:6" x14ac:dyDescent="0.25">
      <c r="E22" s="19">
        <v>2253313.54</v>
      </c>
      <c r="F22" t="s">
        <v>11</v>
      </c>
    </row>
    <row r="23" spans="4:6" x14ac:dyDescent="0.25">
      <c r="E23" s="19">
        <v>12561897.65</v>
      </c>
      <c r="F23" t="s">
        <v>12</v>
      </c>
    </row>
    <row r="24" spans="4:6" x14ac:dyDescent="0.25">
      <c r="E24" s="19">
        <v>166323.87</v>
      </c>
      <c r="F24" t="s">
        <v>13</v>
      </c>
    </row>
    <row r="25" spans="4:6" ht="15.75" thickBot="1" x14ac:dyDescent="0.3">
      <c r="E25" s="20"/>
    </row>
    <row r="26" spans="4:6" ht="15.75" thickTop="1" x14ac:dyDescent="0.25">
      <c r="E26" s="10">
        <f>SUM(E22:E25)</f>
        <v>14981535.060000001</v>
      </c>
    </row>
    <row r="28" spans="4:6" hidden="1" x14ac:dyDescent="0.25"/>
    <row r="29" spans="4:6" ht="15.75" hidden="1" thickBot="1" x14ac:dyDescent="0.3">
      <c r="D29" s="11" t="s">
        <v>14</v>
      </c>
      <c r="E29" s="12">
        <v>52892205.189999998</v>
      </c>
    </row>
    <row r="30" spans="4:6" ht="15.75" hidden="1" thickTop="1" x14ac:dyDescent="0.25">
      <c r="D30" s="11" t="s">
        <v>15</v>
      </c>
      <c r="E30" s="13">
        <f>+E7-E29</f>
        <v>2704822.0799999982</v>
      </c>
      <c r="F30" s="14" t="s">
        <v>16</v>
      </c>
    </row>
    <row r="31" spans="4:6" hidden="1" x14ac:dyDescent="0.25">
      <c r="F31" s="15" t="s">
        <v>17</v>
      </c>
    </row>
    <row r="32" spans="4:6" hidden="1" x14ac:dyDescent="0.25"/>
    <row r="33" hidden="1" x14ac:dyDescent="0.25"/>
    <row r="34" hidden="1" x14ac:dyDescent="0.25"/>
  </sheetData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8"/>
  <sheetViews>
    <sheetView topLeftCell="A10" workbookViewId="0">
      <selection activeCell="J28" sqref="J28"/>
    </sheetView>
  </sheetViews>
  <sheetFormatPr defaultRowHeight="15" x14ac:dyDescent="0.25"/>
  <sheetData>
    <row r="28" spans="10:10" x14ac:dyDescent="0.25">
      <c r="J28" s="21">
        <v>914564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Full1</vt:lpstr>
      <vt:lpstr>dades</vt:lpstr>
      <vt:lpstr>Full1!Àrea_d'impressió</vt:lpstr>
    </vt:vector>
  </TitlesOfParts>
  <Company>CIM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MBBordoy</dc:creator>
  <cp:lastModifiedBy>Maria Belen Bordoy Lobo</cp:lastModifiedBy>
  <cp:lastPrinted>2023-01-30T09:36:20Z</cp:lastPrinted>
  <dcterms:created xsi:type="dcterms:W3CDTF">2023-01-26T13:24:59Z</dcterms:created>
  <dcterms:modified xsi:type="dcterms:W3CDTF">2024-09-17T08:46:59Z</dcterms:modified>
</cp:coreProperties>
</file>